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8"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<sst xmlns="http://schemas.openxmlformats.org/spreadsheetml/2006/main" count="282" uniqueCount="199">
  <si>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</si>
  <si>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</si>
  <si>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</si>
  <si>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</si>
  <si>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</si>
  <si>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</si>
  <si>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</si>
  <si>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</si>
  <si>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</si>
  <si>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</si>
  <si>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</si>
  <si>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</si>
  <si>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</si>
  <si>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</si>
  <si>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</si>
  <si>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</si>
  <si>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</si>
  <si>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</si>
  <si>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</si>
  <si>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</si>
  <si>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</si>
  <si>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</si>
  <si>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</si>
  <si>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</si>
  <si>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</si>
  <si>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</si>
  <si>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</si>
  <si>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</si>
  <si>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</si>
  <si>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</si>
  <si>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</si>
  <si>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</si>
  <si>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</si>
  <si>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</si>
  <si>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</si>
  <si>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</si>
  <si>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</si>
  <si>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</si>
  <si>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</si>
  <si>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</si>
  <si>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</si>
  <si>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</si>
  <si>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</si>
  <si>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</si>
  <si>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</si>
  <si>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</si>
  <si>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</si>
  <si>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</si>
  <si>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</si>
  <si>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</si>
  <si>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</si>
  <si>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</si>
  <si>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</si>
  <si>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</si>
  <si>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</si>
  <si>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</si>
  <si>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</si>
  <si>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</si>
  <si>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</si>
  <si>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</si>
  <si>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</si>
  <si>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</si>
  <si>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</si>
  <si>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</si>
  <si>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</si>
  <si>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</si>
  <si>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</si>
  <si>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</si>
  <si>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</si>
  <si>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</si>
  <si>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</si>
  <si>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</si>
  <si>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</si>
  <si>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</si>
  <si>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</si>
  <si>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</si>
  <si>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</si>
  <si>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</si>
  <si>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</si>
  <si>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</si>
  <si>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</si>
  <si>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</si>
  <si>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</si>
  <si>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</si>
  <si>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</si>
  <si>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</si>
  <si>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</si>
  <si>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</si>
  <si>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</si>
  <si>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</si>
  <si>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</si>
  <si>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</si>
  <si>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</si>
  <si>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</si>
  <si>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</si>
  <si>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</si>
  <si>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</si>
  <si>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</si>
  <si>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</si>
  <si>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</si>
  <si>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</si>
  <si>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</si>
  <si>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</si>
  <si>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</si>
  <si>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</si>
  <si>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</si>
  <si>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</si>
  <si>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</si>
  <si>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</si>
  <si>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</si>
  <si>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</si>
  <si>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</si>
  <si>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</si>
  <si>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</si>
  <si>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</si>
  <si>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</si>
  <si>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</si>
  <si>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</si>
  <si>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</si>
  <si>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</si>
  <si>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</si>
  <si>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</si>
  <si>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</si>
  <si>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</si>
  <si>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</si>
  <si>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</si>
  <si>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</si>
  <si>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</si>
  <si>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</si>
  <si>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</si>
  <si>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</si>
  <si>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</si>
  <si>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</si>
  <si>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</si>
  <si>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</si>
  <si>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</si>
  <si>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</si>
  <si>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</si>
  <si>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</si>
  <si>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</si>
  <si>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</si>
  <si>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</si>
  <si>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</si>
  <si>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</si>
  <si>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</si>
  <si>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</si>
  <si>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</si>
  <si>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</si>
  <si>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</si>
  <si>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</si>
  <si>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</si>
  <si>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</si>
  <si>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</si>
  <si>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</si>
  <si>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</si>
  <si>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</si>
  <si>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</si>
  <si>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</si>
  <si>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</si>
  <si>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</si>
  <si>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</si>
  <si>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</si>
  <si>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</si>
  <si>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</si>
  <si>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</si>
  <si>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</si>
  <si>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</si>
  <si>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</si>
  <si>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</si>
  <si>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</si>
  <si>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</si>
  <si>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</si>
  <si>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</si>
  <si>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</si>
  <si>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</si>
  <si>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</si>
  <si>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</si>
  <si>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</si>
  <si>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</si>
  <si>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</si>
  <si>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</si>
  <si>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</si>
  <si>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</si>
  <si>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</si>
  <si>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</si>
  <si>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</si>
  <si>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</si>
  <si>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</si>
  <si>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</si>
  <si>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</si>
  <si>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ĐỖ VĂN TRONG</t>
  </si>
  <si>
    <t xml:space="preserve">           Trình độ chuyên môn: Trung Cấp Chuyên Nghiệp</t>
  </si>
  <si>
    <t xml:space="preserve">           Chức danh nghề nghiệpKỹ Thuật Viên (hạng IV)</t>
  </si>
  <si>
    <t xml:space="preserve">           Nhiệm vụ được phân công:  Nhân Viên Sửa Chữa</t>
  </si>
  <si>
    <t>Bằng trung cấp điện công nghiệp</t>
  </si>
  <si>
    <t>Trung cấp Điện Công Nghiệp</t>
  </si>
  <si>
    <t>Trình độ ngoại ngữ (trình độ B)</t>
  </si>
  <si>
    <t>Tin học cơ bản</t>
  </si>
  <si>
    <t>Sơ Cấp</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</si>
</sst>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178</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185</v>
      </c>
      <c r="D67" s="76" t="s">
        <v>186</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64" zoomScaleNormal="100" workbookViewId="0">
      <selection activeCell="D18" sqref="D1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2" t="s">
        <v>11</v>
      </c>
      <c r="E2" s="72"/>
      <c r="F2" s="72"/>
    </row>
    <row r="3" spans="1:6" x14ac:dyDescent="0.25">
      <c r="A3" s="1"/>
      <c r="B3" s="2"/>
    </row>
    <row r="4" spans="1:6" ht="35.25" customHeight="1" x14ac:dyDescent="0.25">
      <c r="A4" s="73" t="s">
        <v>57</v>
      </c>
      <c r="B4" s="74"/>
      <c r="C4" s="74"/>
      <c r="D4" s="74"/>
      <c r="E4" s="74"/>
      <c r="F4" s="74"/>
    </row>
    <row r="5" spans="1:6" ht="18" customHeight="1" x14ac:dyDescent="0.25">
      <c r="A5" s="12" t="s">
        <v>190</v>
      </c>
      <c r="B5" s="33"/>
      <c r="C5" s="33"/>
      <c r="D5" s="33"/>
      <c r="E5" s="33"/>
      <c r="F5" s="33"/>
    </row>
    <row r="6" spans="1:6" ht="18" customHeight="1" x14ac:dyDescent="0.25">
      <c r="A6" s="12" t="s">
        <v>20</v>
      </c>
      <c r="B6" s="33"/>
      <c r="C6" s="33"/>
      <c r="D6" s="33"/>
      <c r="E6" s="33"/>
      <c r="F6" s="33"/>
    </row>
    <row r="7" spans="1:6" ht="18" customHeight="1" x14ac:dyDescent="0.25">
      <c r="A7" s="21" t="s">
        <v>191</v>
      </c>
      <c r="B7" s="33"/>
      <c r="C7" s="33"/>
      <c r="D7" s="33"/>
      <c r="E7" s="33"/>
      <c r="F7" s="33"/>
    </row>
    <row r="8" spans="1:6" ht="18" customHeight="1" x14ac:dyDescent="0.25">
      <c r="A8" s="12" t="s">
        <v>192</v>
      </c>
      <c r="B8" s="33"/>
      <c r="C8" s="33"/>
      <c r="D8" s="33"/>
      <c r="E8" s="33"/>
      <c r="F8" s="33"/>
    </row>
    <row r="9" spans="1:6" ht="18" customHeight="1" x14ac:dyDescent="0.25">
      <c r="A9" s="12" t="s">
        <v>193</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195</v>
      </c>
      <c r="E15" s="10"/>
      <c r="F15" s="67"/>
    </row>
    <row r="16" spans="1:6" ht="30" customHeight="1" x14ac:dyDescent="0.25">
      <c r="A16" s="9" t="s">
        <v>35</v>
      </c>
      <c r="B16" s="10">
        <v>2</v>
      </c>
      <c r="C16" s="10">
        <v>2</v>
      </c>
      <c r="D16" s="68" t="s">
        <v>198</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196</v>
      </c>
      <c r="E18" s="10"/>
      <c r="F18" s="67"/>
    </row>
    <row r="19" spans="1:6" ht="83.25" customHeight="1" x14ac:dyDescent="0.25">
      <c r="A19" s="8" t="s">
        <v>37</v>
      </c>
      <c r="B19" s="10">
        <v>2</v>
      </c>
      <c r="C19" s="10">
        <v>2</v>
      </c>
      <c r="D19" s="58" t="s">
        <v>197</v>
      </c>
      <c r="E19" s="10"/>
      <c r="F19" s="67"/>
    </row>
    <row r="20" spans="1:6" ht="21.75" customHeight="1" x14ac:dyDescent="0.25">
      <c r="A20" s="7" t="s">
        <v>38</v>
      </c>
      <c r="B20" s="6">
        <f>B21+B28+B34+B39+B42</f>
        <v>44</v>
      </c>
      <c r="C20" s="6">
        <f>C21+C28+C34+C39+C42</f>
        <v>38</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58" t="s">
        <v>194</v>
      </c>
      <c r="E22" s="10"/>
      <c r="F22" s="67"/>
    </row>
    <row r="23" spans="1:6" ht="91.5" customHeight="1" x14ac:dyDescent="0.25">
      <c r="A23" s="37" t="s">
        <v>61</v>
      </c>
      <c r="B23" s="10">
        <v>2</v>
      </c>
      <c r="C23" s="10">
        <v>1</v>
      </c>
      <c r="D23" s="58" t="s">
        <v>67</v>
      </c>
      <c r="E23" s="10"/>
      <c r="F23" s="58" t="s">
        <v>50</v>
      </c>
    </row>
    <row r="24" spans="1:6" ht="40.5" x14ac:dyDescent="0.25">
      <c r="A24" s="8" t="s">
        <v>60</v>
      </c>
      <c r="B24" s="10">
        <v>2</v>
      </c>
      <c r="C24" s="10">
        <v>1</v>
      </c>
      <c r="D24" s="58"/>
      <c r="E24" s="10"/>
      <c r="F24" s="58" t="s">
        <v>126</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2</v>
      </c>
      <c r="D30" s="67"/>
      <c r="E30" s="10"/>
      <c r="F30" s="67"/>
    </row>
    <row r="31" spans="1:6" ht="54" customHeight="1" x14ac:dyDescent="0.25">
      <c r="A31" s="36" t="s">
        <v>141</v>
      </c>
      <c r="B31" s="10">
        <v>2</v>
      </c>
      <c r="C31" s="10">
        <v>2</v>
      </c>
      <c r="D31" s="58"/>
      <c r="E31" s="10"/>
      <c r="F31" s="58" t="s">
        <v>143</v>
      </c>
    </row>
    <row r="32" spans="1:6" ht="49.5" x14ac:dyDescent="0.25">
      <c r="A32" s="8" t="s">
        <v>170</v>
      </c>
      <c r="B32" s="10">
        <v>2</v>
      </c>
      <c r="C32" s="10">
        <v>1</v>
      </c>
      <c r="D32" s="67"/>
      <c r="E32" s="10"/>
      <c r="F32" s="67"/>
    </row>
    <row r="33" spans="1:6" ht="63.75" customHeight="1" x14ac:dyDescent="0.25">
      <c r="A33" s="8" t="s">
        <v>171</v>
      </c>
      <c r="B33" s="10">
        <v>2</v>
      </c>
      <c r="C33" s="10">
        <v>2</v>
      </c>
      <c r="D33" s="58"/>
      <c r="E33" s="10"/>
      <c r="F33" s="58" t="s">
        <v>175</v>
      </c>
    </row>
    <row r="34" spans="1:6" ht="24" customHeight="1" x14ac:dyDescent="0.25">
      <c r="A34" s="7" t="s">
        <v>42</v>
      </c>
      <c r="B34" s="23">
        <f>SUM(B35:B38)</f>
        <v>8</v>
      </c>
      <c r="C34" s="40">
        <f>SUM(C35:C38)</f>
        <v>7</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172</v>
      </c>
      <c r="B37" s="10">
        <v>2</v>
      </c>
      <c r="C37" s="10">
        <v>1</v>
      </c>
      <c r="D37" s="67"/>
      <c r="E37" s="10"/>
      <c r="F37" s="67"/>
    </row>
    <row r="38" spans="1:6" ht="33" x14ac:dyDescent="0.25">
      <c r="A38" s="36" t="s">
        <v>152</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c r="E41" s="10"/>
      <c r="F41" s="67"/>
    </row>
    <row r="42" spans="1:6" ht="27" customHeight="1" x14ac:dyDescent="0.25">
      <c r="A42" s="32" t="s">
        <v>44</v>
      </c>
      <c r="B42" s="23">
        <f>SUM(B43:B47)</f>
        <v>10</v>
      </c>
      <c r="C42" s="40">
        <f>SUM(C43:C47)</f>
        <v>8</v>
      </c>
      <c r="D42" s="67"/>
      <c r="E42" s="49">
        <f>SUM(E43:E47)</f>
        <v>0</v>
      </c>
      <c r="F42" s="67"/>
    </row>
    <row r="43" spans="1:6" ht="49.5" x14ac:dyDescent="0.25">
      <c r="A43" s="8" t="s">
        <v>45</v>
      </c>
      <c r="B43" s="10">
        <v>2</v>
      </c>
      <c r="C43" s="10">
        <v>2</v>
      </c>
      <c r="D43" s="58"/>
      <c r="E43" s="10"/>
      <c r="F43" s="67"/>
    </row>
    <row r="44" spans="1:6" ht="33" x14ac:dyDescent="0.25">
      <c r="A44" s="8" t="s">
        <v>65</v>
      </c>
      <c r="B44" s="10">
        <v>2</v>
      </c>
      <c r="C44" s="10">
        <v>2</v>
      </c>
      <c r="D44" s="62"/>
      <c r="E44" s="10"/>
      <c r="F44" s="67"/>
    </row>
    <row r="45" spans="1:6" ht="49.5" x14ac:dyDescent="0.25">
      <c r="A45" s="36" t="s">
        <v>179</v>
      </c>
      <c r="B45" s="10">
        <v>2</v>
      </c>
      <c r="C45" s="10">
        <v>1</v>
      </c>
      <c r="D45" s="68"/>
      <c r="E45" s="10"/>
      <c r="F45" s="69"/>
    </row>
    <row r="46" spans="1:6" ht="49.5" x14ac:dyDescent="0.25">
      <c r="A46" s="36" t="s">
        <v>75</v>
      </c>
      <c r="B46" s="10">
        <v>2</v>
      </c>
      <c r="C46" s="10">
        <v>2</v>
      </c>
      <c r="D46" s="68"/>
      <c r="E46" s="10"/>
      <c r="F46" s="69"/>
    </row>
    <row r="47" spans="1:6" ht="27.75" customHeight="1" x14ac:dyDescent="0.25">
      <c r="A47" s="8" t="s">
        <v>79</v>
      </c>
      <c r="B47" s="10">
        <v>2</v>
      </c>
      <c r="C47" s="10">
        <v>1</v>
      </c>
      <c r="D47" s="58"/>
      <c r="E47" s="10"/>
      <c r="F47" s="67"/>
    </row>
    <row r="48" spans="1:6" ht="23.25" customHeight="1" x14ac:dyDescent="0.25">
      <c r="A48" s="32" t="s">
        <v>46</v>
      </c>
      <c r="B48" s="6">
        <f>B49+B52</f>
        <v>10</v>
      </c>
      <c r="C48" s="6">
        <f>C49+C52</f>
        <v>8</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v>4</v>
      </c>
      <c r="D52" s="67"/>
      <c r="E52" s="49">
        <f>SUM(E53:E55)</f>
        <v>0</v>
      </c>
      <c r="F52" s="67"/>
    </row>
    <row r="53" spans="1:6" ht="33" x14ac:dyDescent="0.25">
      <c r="A53" s="8" t="s">
        <v>66</v>
      </c>
      <c r="B53" s="10">
        <v>2</v>
      </c>
      <c r="C53" s="10">
        <v>2</v>
      </c>
      <c r="D53" s="58"/>
      <c r="E53" s="10"/>
      <c r="F53" s="58" t="s">
        <v>49</v>
      </c>
    </row>
    <row r="54" spans="1:6" ht="33" x14ac:dyDescent="0.25">
      <c r="A54" s="8" t="s">
        <v>48</v>
      </c>
      <c r="B54" s="10">
        <v>2</v>
      </c>
      <c r="C54" s="10">
        <v>0</v>
      </c>
      <c r="D54" s="67"/>
      <c r="E54" s="10"/>
      <c r="F54" s="67"/>
    </row>
    <row r="55" spans="1:6" ht="54" customHeight="1" x14ac:dyDescent="0.25">
      <c r="A55" s="37" t="s">
        <v>84</v>
      </c>
      <c r="B55" s="10">
        <v>2</v>
      </c>
      <c r="C55" s="10">
        <v>2</v>
      </c>
      <c r="D55" s="67"/>
      <c r="E55" s="10"/>
      <c r="F55" s="67"/>
    </row>
    <row r="56" spans="1:6" ht="22.5" customHeight="1" x14ac:dyDescent="0.25">
      <c r="A56" s="24" t="s">
        <v>5</v>
      </c>
      <c r="B56" s="6">
        <f>B13+B20+B48</f>
        <v>62</v>
      </c>
      <c r="C56" s="6">
        <f>C13+C20+C48</f>
        <v>54</v>
      </c>
      <c r="D56" s="10"/>
      <c r="E56" s="6">
        <f>E13+E20+E48</f>
        <v>0</v>
      </c>
      <c r="F56" s="70"/>
    </row>
    <row r="57" spans="1:6" ht="27.75" customHeight="1" x14ac:dyDescent="0.25">
      <c r="A57" s="23" t="s">
        <v>6</v>
      </c>
      <c r="B57" s="6">
        <v>100</v>
      </c>
      <c r="C57" s="79">
        <f>ROUND(C56/B56*100,0)</f>
        <v>87</v>
      </c>
      <c r="D57" s="80"/>
      <c r="E57" s="77">
        <f>ROUND(E56/B56*100,0)</f>
        <v>0</v>
      </c>
      <c r="F57" s="77"/>
    </row>
    <row r="58" spans="1:6" ht="27" customHeight="1" x14ac:dyDescent="0.25">
      <c r="A58" s="23" t="s">
        <v>7</v>
      </c>
      <c r="B58" s="10"/>
      <c r="C58" s="77" t="str">
        <f>IF(AND(AND(C15=E52,C22=2),C57&gt;=80),"Loại A",IF(AND(AND(C15=2,C22=2),C57&gt;=65),"Loại B",IF(AND(AND(C15=2,C22=2),C57&gt;=50),"Loại C",IF(AND(AND(C15=2,C22=2),C57&lt;50),"Không đạt chuẩn",IF(OR(C15&lt;2,C22&lt;2),"Không đạt chuẩn")))))</f>
        <v>Loại B</v>
      </c>
      <c r="D58" s="77"/>
      <c r="E58" s="77" t="str">
        <f>IF(AND(AND(E15=C5322,E22=2),E57&gt;=80),"Loại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187</v>
      </c>
      <c r="D60" s="76" t="s">
        <v>188</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2" t="s">
        <v>11</v>
      </c>
      <c r="E2" s="72"/>
      <c r="F2" s="72"/>
    </row>
    <row r="3" spans="1:6" ht="8.25" customHeight="1" x14ac:dyDescent="0.25">
      <c r="A3" s="1"/>
      <c r="B3" s="2"/>
    </row>
    <row r="4" spans="1:6" ht="44.25" customHeight="1" x14ac:dyDescent="0.25">
      <c r="A4" s="73" t="s">
        <v>101</v>
      </c>
      <c r="B4" s="74"/>
      <c r="C4" s="74"/>
      <c r="D4" s="74"/>
      <c r="E4" s="74"/>
      <c r="F4" s="74"/>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171</v>
      </c>
      <c r="B27" s="10">
        <v>2</v>
      </c>
      <c r="C27" s="10"/>
      <c r="D27" s="58" t="s">
        <v>144</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156</v>
      </c>
      <c r="E38" s="10"/>
      <c r="F38" s="55"/>
    </row>
    <row r="39" spans="1:6" ht="49.5" x14ac:dyDescent="0.25">
      <c r="A39" s="36" t="s">
        <v>178</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187</v>
      </c>
      <c r="D54" s="76" t="s">
        <v>188</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2" t="s">
        <v>11</v>
      </c>
      <c r="H2" s="72"/>
      <c r="I2" s="72"/>
      <c r="J2" s="72"/>
    </row>
    <row r="3" spans="1:10" x14ac:dyDescent="0.25">
      <c r="B3" s="1"/>
      <c r="C3" s="1"/>
      <c r="D3" s="1"/>
      <c r="E3" s="2"/>
    </row>
    <row r="4" spans="1:10" ht="59.25" customHeight="1" x14ac:dyDescent="0.25">
      <c r="B4" s="73" t="s">
        <v>120</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102</v>
      </c>
      <c r="B7" s="75" t="s">
        <v>103</v>
      </c>
      <c r="C7" s="85" t="s">
        <v>104</v>
      </c>
      <c r="D7" s="86"/>
      <c r="E7" s="87"/>
      <c r="F7" s="75" t="s">
        <v>105</v>
      </c>
      <c r="G7" s="75"/>
      <c r="H7" s="75" t="s">
        <v>106</v>
      </c>
      <c r="I7" s="75"/>
      <c r="J7" s="88" t="s">
        <v>107</v>
      </c>
    </row>
    <row r="8" spans="1:10" ht="33" x14ac:dyDescent="0.25">
      <c r="A8" s="84"/>
      <c r="B8" s="75"/>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6" t="s">
        <v>184</v>
      </c>
      <c r="I16" s="76"/>
      <c r="J16" s="76"/>
    </row>
    <row r="17" spans="2:10" x14ac:dyDescent="0.25">
      <c r="B17" s="44" t="s">
        <v>118</v>
      </c>
      <c r="C17" s="44"/>
      <c r="D17" s="44"/>
      <c r="H17" s="78" t="s">
        <v>121</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lnx</cp:lastModifiedBy>
  <cp:lastPrinted>2018-10-02T01:11:25Z</cp:lastPrinted>
  <dcterms:created xsi:type="dcterms:W3CDTF">2018-08-15T07:37:54Z</dcterms:created>
  <dcterms:modified xsi:type="dcterms:W3CDTF">2019-06-03T01:55:14Z</dcterms:modified>
</cp:coreProperties>
</file>